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070" sheetId="1" r:id="rId1"/>
  </sheets>
  <definedNames>
    <definedName name="_xlnm.Print_Area" localSheetId="0">КПК0611070!$A$1:$BQ$107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<sst xmlns="http://schemas.openxmlformats.org/spreadsheetml/2006/main" count="145" uniqueCount="95">
  <si>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</si>
  <si>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</si>
  <si>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</si>
  <si>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</si>
  <si>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</si>
  <si>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</si>
  <si>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</si>
  <si>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</si>
  <si>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</si>
  <si>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</si>
  <si>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</si>
  <si>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</si>
  <si>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</si>
  <si>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</si>
  <si>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</si>
  <si>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</si>
  <si>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</si>
  <si>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</si>
  <si>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</si>
  <si>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</si>
  <si>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</si>
  <si>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</si>
  <si>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</si>
  <si>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</si>
  <si>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</si>
  <si>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</si>
  <si>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</si>
  <si>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</si>
  <si>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</si>
  <si>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</si>
  <si>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</si>
  <si>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</si>
  <si>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</si>
  <si>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</si>
  <si>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</si>
  <si>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</si>
  <si>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</si>
  <si>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</si>
  <si>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</si>
  <si>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</si>
  <si>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</si>
  <si>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</si>
  <si>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</si>
  <si>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</si>
  <si>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</si>
  <si>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</si>
  <si>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</si>
  <si>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</si>
  <si>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</si>
  <si>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</si>
  <si>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</si>
  <si>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</si>
  <si>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</si>
  <si>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</si>
  <si>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</si>
  <si>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</si>
  <si>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</si>
  <si>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</si>
  <si>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</si>
  <si>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</si>
  <si>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</si>
  <si>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</si>
  <si>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</si>
  <si>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</si>
  <si>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</si>
  <si>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</si>
  <si>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</si>
  <si>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</si>
  <si>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</si>
  <si>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</si>
  <si>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 на 1 дитину (хлопчиків)</t>
  </si>
  <si>
    <t>середні витрати  на 1 дитину (дівчаток)</t>
  </si>
  <si>
    <t>відсоток дітей, які охоплені позашкільною освітою до загальної кількості учнів</t>
  </si>
  <si>
    <t>Надання позашкільної освіти закладами позашкільної освіти, заходи із позашкільної роботи з дітьми</t>
  </si>
  <si>
    <t>'За бюджетною програмою 0611070 на 2025 рік (з урахуванням проведених змін протягом звітного року) затверджено видатки за загальним фондом у сумі 3910853,00 грн, проведено касових видатків на суму 3829630,72 грн. Відхилення по загальному фонду становить 81222,28 грн. Основною причиною відхилень за загальним фондом є залишок коштів по заробітній платі з нарахуваннями у сумі 13343,61 грн (КЕКВ 2111 - 1152,72 грн, 2120 - 12190,89 грн). Склалася економія у сумі 441,26 грн на придбання предметів, матеріалів, обладнання, інвентарю та виконаним роботам в зв'язку з закупівлею матеріалів та виконанням робіт по цінам  нижче запланованих. На оплату комунальних послуг та енергоносіїв - 67436,49 грн, відхілення по КЕКВ 2800" Інші поточні видатки" в сумі 0,92 грн. Відхилення касових видатків від затвердженого кошторису по спеціальному фонду за результатами 2025 року пояснюється затвердженням залишків минулих років.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</si>
  <si>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</si>
  <si>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</si>
  <si>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</si>
  <si>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</si>
  <si>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</si>
  <si>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</si>
  <si>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</si>
  <si>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</si>
  <si>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0611070</t>
  </si>
  <si>
    <t>0610000</t>
  </si>
  <si>
    <t>1070</t>
  </si>
  <si>
    <t>0960</t>
  </si>
  <si>
    <t/>
  </si>
  <si>
    <t>'І(ефф.)звіт = ((9439,45/9639,04)+(9439,45/9639,04)) / 2 * 100 = 97,93</t>
  </si>
  <si>
    <t>'І(ефф.)баз = ((8274,36/9617,52)+(8274,36/9617,52)) / 2 * 100 = 86,03</t>
  </si>
  <si>
    <t>І(як.)звіт = ((30/30)) / 1 * 100 = 100</t>
  </si>
  <si>
    <t>I1 = 97,93 / 86,03 = 1,14</t>
  </si>
  <si>
    <t xml:space="preserve"> Оскільки І1 = 1,14, що відповідає критерію оцінки І1 &gt;= 1, то за цим параметром для даної програми нараховується 25 балів</t>
  </si>
  <si>
    <t>25</t>
  </si>
  <si>
    <t>97,93 + 100 + 25 =  222.93 -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</si>
</sst>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88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9617.52</v>
      </c>
      <c r="Z30" s="71"/>
      <c r="AA30" s="71"/>
      <c r="AB30" s="71"/>
      <c r="AC30" s="71"/>
      <c r="AD30" s="71"/>
      <c r="AE30" s="71">
        <v>8274.36</v>
      </c>
      <c r="AF30" s="71"/>
      <c r="AG30" s="71"/>
      <c r="AH30" s="71"/>
      <c r="AI30" s="71"/>
      <c r="AJ30" s="71"/>
      <c r="AK30" s="83">
        <f>IF(BI30 = -1, (IF(AE30=0,0,Y30/AE30)),(IF(Y30=0,0,AE30/Y30)))</f>
        <v>0.8603423751653233</v>
      </c>
      <c r="AL30" s="83"/>
      <c r="AM30" s="83"/>
      <c r="AN30" s="83"/>
      <c r="AO30" s="83"/>
      <c r="AP30" s="83"/>
      <c r="AQ30" s="71">
        <v>9639.0399999999991</v>
      </c>
      <c r="AR30" s="71"/>
      <c r="AS30" s="71"/>
      <c r="AT30" s="71"/>
      <c r="AU30" s="71"/>
      <c r="AV30" s="71"/>
      <c r="AW30" s="71">
        <v>9439.4500000000007</v>
      </c>
      <c r="AX30" s="71"/>
      <c r="AY30" s="71"/>
      <c r="AZ30" s="71"/>
      <c r="BA30" s="71"/>
      <c r="BB30" s="71"/>
      <c r="BC30" s="83">
        <f>IF(BI30 = -1,(IF(AW30=0,0,AQ30/AW30)),(IF(AQ30=0,0,AW30/AQ30)))</f>
        <v>0.9792935811035125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9617.52</v>
      </c>
      <c r="Z31" s="71"/>
      <c r="AA31" s="71"/>
      <c r="AB31" s="71"/>
      <c r="AC31" s="71"/>
      <c r="AD31" s="71"/>
      <c r="AE31" s="71">
        <v>8274.36</v>
      </c>
      <c r="AF31" s="71"/>
      <c r="AG31" s="71"/>
      <c r="AH31" s="71"/>
      <c r="AI31" s="71"/>
      <c r="AJ31" s="71"/>
      <c r="AK31" s="83">
        <f>IF(BI31 = -1, (IF(AE31=0,0,Y31/AE31)),(IF(Y31=0,0,AE31/Y31)))</f>
        <v>0.8603423751653233</v>
      </c>
      <c r="AL31" s="83"/>
      <c r="AM31" s="83"/>
      <c r="AN31" s="83"/>
      <c r="AO31" s="83"/>
      <c r="AP31" s="83"/>
      <c r="AQ31" s="71">
        <v>9639.0399999999991</v>
      </c>
      <c r="AR31" s="71"/>
      <c r="AS31" s="71"/>
      <c r="AT31" s="71"/>
      <c r="AU31" s="71"/>
      <c r="AV31" s="71"/>
      <c r="AW31" s="71">
        <v>9439.4500000000007</v>
      </c>
      <c r="AX31" s="71"/>
      <c r="AY31" s="71"/>
      <c r="AZ31" s="71"/>
      <c r="BA31" s="71"/>
      <c r="BB31" s="71"/>
      <c r="BC31" s="83">
        <f>IF(BI31 = -1,(IF(AW31=0,0,AQ31/AW31)),(IF(AQ31=0,0,AW31/AQ31)))</f>
        <v>0.9792935811035125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25.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45</v>
      </c>
      <c r="Z34" s="71"/>
      <c r="AA34" s="71"/>
      <c r="AB34" s="71"/>
      <c r="AC34" s="71"/>
      <c r="AD34" s="71"/>
      <c r="AE34" s="71">
        <v>29.24</v>
      </c>
      <c r="AF34" s="71"/>
      <c r="AG34" s="71"/>
      <c r="AH34" s="71"/>
      <c r="AI34" s="71"/>
      <c r="AJ34" s="71"/>
      <c r="AK34" s="83">
        <f>IF(BI34 = -1, (IF(AE34=0,0,Y34/AE34)),(IF(Y34=0,0,AE34/Y34)))</f>
        <v>0.64977777777777779</v>
      </c>
      <c r="AL34" s="83"/>
      <c r="AM34" s="83"/>
      <c r="AN34" s="83"/>
      <c r="AO34" s="83"/>
      <c r="AP34" s="83"/>
      <c r="AQ34" s="71">
        <v>30</v>
      </c>
      <c r="AR34" s="71"/>
      <c r="AS34" s="71"/>
      <c r="AT34" s="71"/>
      <c r="AU34" s="71"/>
      <c r="AV34" s="71"/>
      <c r="AW34" s="71">
        <v>30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94.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31.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222.93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0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2026-02-10T07:39:34Z</cp:lastPrinted>
  <dcterms:created xsi:type="dcterms:W3CDTF">2016-08-10T10:53:25Z</dcterms:created>
  <dcterms:modified xsi:type="dcterms:W3CDTF">2026-02-10T07:40:50Z</dcterms:modified>
</cp:coreProperties>
</file>